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6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<sst xmlns="http://schemas.openxmlformats.org/spreadsheetml/2006/main" count="29" uniqueCount="19">
  <si>
    <t>№ п/п</t>
  </si>
  <si>
    <t>Направление расходования средств</t>
  </si>
  <si>
    <t>2014 год</t>
  </si>
  <si>
    <t>2015 год</t>
  </si>
  <si>
    <t>2016 год</t>
  </si>
  <si>
    <t>средства федерального бюджета</t>
  </si>
  <si>
    <t>средства регионального бюджета</t>
  </si>
  <si>
    <t>средства муниципального бюджета</t>
  </si>
  <si>
    <t>средства от приносящей доход деятельности</t>
  </si>
  <si>
    <t>Итого</t>
  </si>
  <si>
    <t>ИТОГО</t>
  </si>
  <si>
    <t xml:space="preserve">Проектное финансирование мероприятий подпрограммы 
</t>
  </si>
  <si>
    <t>Администрация МО "Всеволожский муниципальный район" Ленинградской области</t>
  </si>
  <si>
    <t xml:space="preserve">Организация и проведение  молодежных мероприятий </t>
  </si>
  <si>
    <t>Участие молодежных делегаций в областных, всероссийских и международных мероприятиях</t>
  </si>
  <si>
    <t>Открытие и обеспечение деятельности муниципального учреждения по молодежной политике</t>
  </si>
  <si>
    <t>Главный распорядитель бюджетных средств:</t>
  </si>
  <si>
    <t xml:space="preserve">Приложение № 5 к Программе </t>
  </si>
  <si>
    <t>Подпрограмма 5.   «Развитие молодежной политики»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</si>
</sst>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1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5" fillId="0" borderId="10" xfId="52" applyFont="1" applyBorder="1" applyAlignment="1">
      <alignment vertical="top" wrapText="1"/>
      <protection/>
    </xf>
    <xf numFmtId="0" fontId="4" fillId="0" borderId="11" xfId="52" applyFont="1" applyBorder="1" applyAlignment="1">
      <alignment horizontal="center" vertical="top" wrapText="1"/>
      <protection/>
    </xf>
    <xf numFmtId="0" fontId="8" fillId="0" borderId="0" xfId="0" applyFont="1" applyAlignment="1">
      <alignment/>
    </xf>
    <xf numFmtId="0" fontId="5" fillId="0" borderId="12" xfId="52" applyFont="1" applyBorder="1" applyAlignment="1">
      <alignment horizontal="left" vertical="top" wrapText="1" indent="4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5" fillId="0" borderId="10" xfId="0" applyFont="1" applyBorder="1" applyAlignment="1">
      <alignment vertical="top" wrapText="1"/>
    </xf>
    <xf numFmtId="3" fontId="4" fillId="0" borderId="13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6" fillId="0" borderId="0" xfId="52" applyFont="1">
      <alignment/>
      <protection/>
    </xf>
    <xf numFmtId="0" fontId="11" fillId="0" borderId="0" xfId="0" applyFont="1" applyAlignment="1">
      <alignment/>
    </xf>
    <xf numFmtId="0" fontId="6" fillId="0" borderId="0" xfId="52" applyFont="1" applyAlignment="1">
      <alignment/>
      <protection/>
    </xf>
    <xf numFmtId="0" fontId="9" fillId="0" borderId="0" xfId="0" applyFont="1" applyAlignment="1">
      <alignment horizontal="right"/>
    </xf>
    <xf numFmtId="0" fontId="5" fillId="0" borderId="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 wrapText="1"/>
    </xf>
    <xf numFmtId="0" fontId="5" fillId="0" borderId="10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ckchip\AppData\Local\Temp\Rar$DIa0.162\14_11_13_&#1057;&#1086;&#1074;&#1088;&#1077;&#1084;&#1077;&#1085;&#1085;&#1086;&#1077;%20&#1086;&#1073;&#1088;&#1072;&#1079;&#1086;&#1074;&#1072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Бюджет2014"/>
      <sheetName val="Лист2"/>
      <sheetName val="Прилож1"/>
      <sheetName val="Прилож2"/>
      <sheetName val="Прилож3"/>
      <sheetName val="Прилож4"/>
      <sheetName val="Прилож5"/>
      <sheetName val="Прилож6"/>
      <sheetName val="Прилож7"/>
      <sheetName val="Прилож8"/>
      <sheetName val="СВОД"/>
    </sheetNames>
    <sheetDataSet>
      <sheetData sheetId="0">
        <row r="59">
          <cell r="J59">
            <v>0</v>
          </cell>
          <cell r="M59">
            <v>0</v>
          </cell>
          <cell r="T59">
            <v>0</v>
          </cell>
        </row>
        <row r="60">
          <cell r="J60">
            <v>0</v>
          </cell>
          <cell r="M60">
            <v>0</v>
          </cell>
          <cell r="T60">
            <v>0</v>
          </cell>
        </row>
        <row r="61">
          <cell r="J61">
            <v>0</v>
          </cell>
          <cell r="M61">
            <v>0</v>
          </cell>
          <cell r="T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view="pageBreakPreview" zoomScaleSheetLayoutView="100" zoomScalePageLayoutView="0" workbookViewId="0" topLeftCell="E1">
      <selection activeCell="Q10" sqref="Q10"/>
    </sheetView>
  </sheetViews>
  <sheetFormatPr defaultColWidth="9.140625" defaultRowHeight="15"/>
  <cols>
    <col min="1" max="1" width="7.7109375" style="0" customWidth="1"/>
    <col min="2" max="2" width="52.00390625" style="0" customWidth="1"/>
    <col min="3" max="3" width="14.140625" style="0" customWidth="1"/>
    <col min="4" max="4" width="13.00390625" style="0" customWidth="1"/>
    <col min="5" max="5" width="14.7109375" style="0" customWidth="1"/>
    <col min="6" max="6" width="14.140625" style="0" customWidth="1"/>
    <col min="7" max="7" width="15.00390625" style="0" customWidth="1"/>
    <col min="8" max="8" width="13.421875" style="0" customWidth="1"/>
    <col min="9" max="9" width="14.140625" style="0" customWidth="1"/>
    <col min="10" max="10" width="14.57421875" style="0" customWidth="1"/>
    <col min="11" max="11" width="12.00390625" style="0" customWidth="1"/>
    <col min="12" max="12" width="11.140625" style="0" customWidth="1"/>
    <col min="13" max="13" width="13.421875" style="0" customWidth="1"/>
    <col min="14" max="14" width="12.7109375" style="0" customWidth="1"/>
    <col min="15" max="15" width="14.8515625" style="0" customWidth="1"/>
    <col min="16" max="16" width="12.7109375" style="0" customWidth="1"/>
    <col min="17" max="17" width="14.421875" style="0" customWidth="1"/>
  </cols>
  <sheetData>
    <row r="1" spans="5:7" s="3" customFormat="1" ht="15.75">
      <c r="E1" s="19" t="s">
        <v>17</v>
      </c>
      <c r="F1" s="19"/>
      <c r="G1" s="19"/>
    </row>
    <row r="2" spans="1:7" s="3" customFormat="1" ht="21" customHeight="1">
      <c r="A2" s="23" t="s">
        <v>18</v>
      </c>
      <c r="B2" s="23"/>
      <c r="C2" s="23"/>
      <c r="D2" s="23"/>
      <c r="E2" s="23"/>
      <c r="F2" s="23"/>
      <c r="G2" s="23"/>
    </row>
    <row r="3" spans="2:7" s="3" customFormat="1" ht="15.75">
      <c r="B3" s="10"/>
      <c r="C3" s="9"/>
      <c r="D3" s="9"/>
      <c r="E3" s="9"/>
      <c r="F3" s="9"/>
      <c r="G3" s="9"/>
    </row>
    <row r="4" spans="2:7" s="3" customFormat="1" ht="15.75">
      <c r="B4" s="16" t="s">
        <v>16</v>
      </c>
      <c r="C4" s="17"/>
      <c r="D4" s="17"/>
      <c r="E4" s="17"/>
      <c r="F4" s="17"/>
      <c r="G4" s="17"/>
    </row>
    <row r="5" spans="2:7" s="3" customFormat="1" ht="15.75">
      <c r="B5" s="18" t="s">
        <v>12</v>
      </c>
      <c r="C5" s="18"/>
      <c r="D5" s="18"/>
      <c r="E5" s="18"/>
      <c r="F5" s="18"/>
      <c r="G5" s="18"/>
    </row>
    <row r="6" s="3" customFormat="1" ht="7.5" customHeight="1"/>
    <row r="7" spans="2:7" s="3" customFormat="1" ht="15.75">
      <c r="B7" s="20" t="s">
        <v>11</v>
      </c>
      <c r="C7" s="20"/>
      <c r="D7" s="20"/>
      <c r="E7" s="20"/>
      <c r="F7" s="20"/>
      <c r="G7" s="20"/>
    </row>
    <row r="8" s="3" customFormat="1" ht="6.75" customHeight="1"/>
    <row r="9" spans="1:17" s="8" customFormat="1" ht="15.75">
      <c r="A9" s="21" t="s">
        <v>0</v>
      </c>
      <c r="B9" s="21" t="s">
        <v>1</v>
      </c>
      <c r="C9" s="24" t="s">
        <v>2</v>
      </c>
      <c r="D9" s="24"/>
      <c r="E9" s="24"/>
      <c r="F9" s="24"/>
      <c r="G9" s="24"/>
      <c r="H9" s="24" t="s">
        <v>3</v>
      </c>
      <c r="I9" s="24"/>
      <c r="J9" s="24"/>
      <c r="K9" s="24"/>
      <c r="L9" s="24"/>
      <c r="M9" s="24" t="s">
        <v>4</v>
      </c>
      <c r="N9" s="24"/>
      <c r="O9" s="24"/>
      <c r="P9" s="24"/>
      <c r="Q9" s="24"/>
    </row>
    <row r="10" spans="1:17" ht="58.5" customHeight="1">
      <c r="A10" s="22"/>
      <c r="B10" s="22"/>
      <c r="C10" s="1" t="s">
        <v>5</v>
      </c>
      <c r="D10" s="1" t="s">
        <v>6</v>
      </c>
      <c r="E10" s="1" t="s">
        <v>7</v>
      </c>
      <c r="F10" s="1" t="s">
        <v>8</v>
      </c>
      <c r="G10" s="2" t="s">
        <v>9</v>
      </c>
      <c r="H10" s="1" t="s">
        <v>5</v>
      </c>
      <c r="I10" s="1" t="s">
        <v>6</v>
      </c>
      <c r="J10" s="1" t="s">
        <v>7</v>
      </c>
      <c r="K10" s="1" t="s">
        <v>8</v>
      </c>
      <c r="L10" s="2" t="s">
        <v>9</v>
      </c>
      <c r="M10" s="1" t="s">
        <v>5</v>
      </c>
      <c r="N10" s="1" t="s">
        <v>6</v>
      </c>
      <c r="O10" s="1" t="s">
        <v>7</v>
      </c>
      <c r="P10" s="1" t="s">
        <v>8</v>
      </c>
      <c r="Q10" s="2" t="s">
        <v>9</v>
      </c>
    </row>
    <row r="11" spans="1:17" s="6" customFormat="1" ht="34.5" customHeight="1">
      <c r="A11" s="5">
        <v>1</v>
      </c>
      <c r="B11" s="11" t="s">
        <v>13</v>
      </c>
      <c r="C11" s="12">
        <f>'[1]Заявка'!J59</f>
        <v>0</v>
      </c>
      <c r="D11" s="13">
        <f>'[1]Заявка'!M59</f>
        <v>0</v>
      </c>
      <c r="E11" s="13">
        <v>3500000</v>
      </c>
      <c r="F11" s="13">
        <f>'[1]Заявка'!T59</f>
        <v>0</v>
      </c>
      <c r="G11" s="14">
        <f>SUM(C11:F11)</f>
        <v>3500000</v>
      </c>
      <c r="H11" s="13">
        <f aca="true" t="shared" si="0" ref="H11:K13">C11*1.05</f>
        <v>0</v>
      </c>
      <c r="I11" s="13">
        <f t="shared" si="0"/>
        <v>0</v>
      </c>
      <c r="J11" s="13">
        <v>3717000</v>
      </c>
      <c r="K11" s="13">
        <f t="shared" si="0"/>
        <v>0</v>
      </c>
      <c r="L11" s="14">
        <f>SUM(H11:K11)</f>
        <v>3717000</v>
      </c>
      <c r="M11" s="13">
        <f aca="true" t="shared" si="1" ref="M11:P13">H11*1.05</f>
        <v>0</v>
      </c>
      <c r="N11" s="13">
        <f t="shared" si="1"/>
        <v>0</v>
      </c>
      <c r="O11" s="13">
        <v>3940020</v>
      </c>
      <c r="P11" s="13">
        <f t="shared" si="1"/>
        <v>0</v>
      </c>
      <c r="Q11" s="14">
        <f>SUM(M11:P11)</f>
        <v>3940020</v>
      </c>
    </row>
    <row r="12" spans="1:17" s="6" customFormat="1" ht="36" customHeight="1">
      <c r="A12" s="5">
        <v>2</v>
      </c>
      <c r="B12" s="11" t="s">
        <v>14</v>
      </c>
      <c r="C12" s="12">
        <f>'[1]Заявка'!J60</f>
        <v>0</v>
      </c>
      <c r="D12" s="13">
        <f>'[1]Заявка'!M60</f>
        <v>0</v>
      </c>
      <c r="E12" s="13">
        <v>1500000</v>
      </c>
      <c r="F12" s="13">
        <f>'[1]Заявка'!T60</f>
        <v>0</v>
      </c>
      <c r="G12" s="14">
        <f>SUM(C12:F12)</f>
        <v>1500000</v>
      </c>
      <c r="H12" s="13">
        <f t="shared" si="0"/>
        <v>0</v>
      </c>
      <c r="I12" s="13">
        <f t="shared" si="0"/>
        <v>0</v>
      </c>
      <c r="J12" s="13">
        <v>1593000</v>
      </c>
      <c r="K12" s="13">
        <f t="shared" si="0"/>
        <v>0</v>
      </c>
      <c r="L12" s="14">
        <f>SUM(H12:K12)</f>
        <v>1593000</v>
      </c>
      <c r="M12" s="13">
        <f t="shared" si="1"/>
        <v>0</v>
      </c>
      <c r="N12" s="13">
        <f t="shared" si="1"/>
        <v>0</v>
      </c>
      <c r="O12" s="13">
        <v>1688580</v>
      </c>
      <c r="P12" s="13">
        <f t="shared" si="1"/>
        <v>0</v>
      </c>
      <c r="Q12" s="14">
        <f>SUM(M12:P12)</f>
        <v>1688580</v>
      </c>
    </row>
    <row r="13" spans="1:17" s="6" customFormat="1" ht="35.25" customHeight="1">
      <c r="A13" s="5">
        <v>3</v>
      </c>
      <c r="B13" s="11" t="s">
        <v>15</v>
      </c>
      <c r="C13" s="12">
        <f>'[1]Заявка'!J61</f>
        <v>0</v>
      </c>
      <c r="D13" s="13">
        <f>'[1]Заявка'!M61</f>
        <v>0</v>
      </c>
      <c r="E13" s="13">
        <v>0</v>
      </c>
      <c r="F13" s="13">
        <f>'[1]Заявка'!T61</f>
        <v>0</v>
      </c>
      <c r="G13" s="14">
        <f>SUM(C13:F13)</f>
        <v>0</v>
      </c>
      <c r="H13" s="13">
        <f t="shared" si="0"/>
        <v>0</v>
      </c>
      <c r="I13" s="13">
        <f t="shared" si="0"/>
        <v>0</v>
      </c>
      <c r="J13" s="13">
        <v>400000</v>
      </c>
      <c r="K13" s="13">
        <f t="shared" si="0"/>
        <v>0</v>
      </c>
      <c r="L13" s="14">
        <f>SUM(H13:K13)</f>
        <v>400000</v>
      </c>
      <c r="M13" s="13">
        <f t="shared" si="1"/>
        <v>0</v>
      </c>
      <c r="N13" s="13">
        <f t="shared" si="1"/>
        <v>0</v>
      </c>
      <c r="O13" s="13">
        <v>424000</v>
      </c>
      <c r="P13" s="13">
        <f t="shared" si="1"/>
        <v>0</v>
      </c>
      <c r="Q13" s="14">
        <f>SUM(M13:P13)</f>
        <v>424000</v>
      </c>
    </row>
    <row r="14" spans="1:17" s="6" customFormat="1" ht="15.75">
      <c r="A14" s="7"/>
      <c r="B14" s="4" t="s">
        <v>10</v>
      </c>
      <c r="C14" s="15">
        <f aca="true" t="shared" si="2" ref="C14:Q14">SUM(C11:C13)</f>
        <v>0</v>
      </c>
      <c r="D14" s="14">
        <f t="shared" si="2"/>
        <v>0</v>
      </c>
      <c r="E14" s="14">
        <f t="shared" si="2"/>
        <v>5000000</v>
      </c>
      <c r="F14" s="14">
        <f t="shared" si="2"/>
        <v>0</v>
      </c>
      <c r="G14" s="14">
        <f t="shared" si="2"/>
        <v>5000000</v>
      </c>
      <c r="H14" s="14">
        <f t="shared" si="2"/>
        <v>0</v>
      </c>
      <c r="I14" s="14">
        <f t="shared" si="2"/>
        <v>0</v>
      </c>
      <c r="J14" s="14">
        <f t="shared" si="2"/>
        <v>5710000</v>
      </c>
      <c r="K14" s="14">
        <f t="shared" si="2"/>
        <v>0</v>
      </c>
      <c r="L14" s="14">
        <f t="shared" si="2"/>
        <v>5710000</v>
      </c>
      <c r="M14" s="14">
        <f t="shared" si="2"/>
        <v>0</v>
      </c>
      <c r="N14" s="14">
        <f t="shared" si="2"/>
        <v>0</v>
      </c>
      <c r="O14" s="14">
        <f t="shared" si="2"/>
        <v>6052600</v>
      </c>
      <c r="P14" s="14">
        <f t="shared" si="2"/>
        <v>0</v>
      </c>
      <c r="Q14" s="14">
        <f t="shared" si="2"/>
        <v>6052600</v>
      </c>
    </row>
  </sheetData>
  <sheetProtection/>
  <mergeCells count="8">
    <mergeCell ref="M9:Q9"/>
    <mergeCell ref="C9:G9"/>
    <mergeCell ref="E1:G1"/>
    <mergeCell ref="B7:G7"/>
    <mergeCell ref="B9:B10"/>
    <mergeCell ref="A2:G2"/>
    <mergeCell ref="A9:A10"/>
    <mergeCell ref="H9:L9"/>
  </mergeCells>
  <printOptions/>
  <pageMargins left="0.5118110236220472" right="0.5118110236220472" top="1.1811023622047245" bottom="0" header="1.1811023622047245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nickchip</dc:creator>
  <cp:keywords/>
  <dc:description/>
  <cp:lastModifiedBy>Сергей</cp:lastModifiedBy>
  <cp:lastPrinted>2013-11-18T09:42:27Z</cp:lastPrinted>
  <dcterms:created xsi:type="dcterms:W3CDTF">2013-11-15T00:55:41Z</dcterms:created>
  <dcterms:modified xsi:type="dcterms:W3CDTF">2013-11-21T08:29:20Z</dcterms:modified>
  <cp:category/>
  <cp:version/>
  <cp:contentType/>
  <cp:contentStatus/>
</cp:coreProperties>
</file>